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CD14B80E-8E3B-4D65-87E9-A2C90404405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<sst xmlns="http://schemas.openxmlformats.org/spreadsheetml/2006/main" count="2796" uniqueCount="886">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</sst>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166</v>
      </c>
      <c r="B10" s="201"/>
      <c r="C10" s="144" t="str">
        <f>VLOOKUP(A10,'TRE- BLOQUE 1'!1:1048576,5,0)</f>
        <v>G. Administración Judicial Electrónica</v>
      </c>
      <c r="D10" s="144"/>
      <c r="E10" s="144"/>
      <c r="F10" s="144"/>
      <c r="G10" s="144" t="str">
        <f>VLOOKUP(A10,'TRE- BLOQUE 1'!1:1048576,7,0)</f>
        <v>Técnico/a 1</v>
      </c>
      <c r="H10" s="144"/>
      <c r="I10" s="194" t="str">
        <f>VLOOKUP(A10,'TRE- BLOQUE 1'!1:1048576,10,0)</f>
        <v>Arquitecto/a de software OTPI Ministerio de Justicia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99.8" customHeight="1" thickTop="1" thickBot="1" x14ac:dyDescent="0.3">
      <c r="A17" s="184" t="str">
        <f>VLOOKUP(A10,'TRE- BLOQUE 1'!1:1048576,18,0)</f>
        <v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ReqICJCjGReEGk8fHtYh49PWqAhEDBkANshCfMG3EnLbTAII3Qki+zZAOv75uAL/LZ5wxpghW0+EUMixe4B1Q==" saltValue="vx6gVcASY8wzRCydhj3s8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2023-02-27T14:49:33Z</dcterms:modified>
</cp:coreProperties>
</file>